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Main Drive/Dropbox/Dropbox/Subs/Exam Analysis/"/>
    </mc:Choice>
  </mc:AlternateContent>
  <xr:revisionPtr revIDLastSave="0" documentId="13_ncr:1_{08C3578E-660F-7341-BD66-B22130A3302A}" xr6:coauthVersionLast="47" xr6:coauthVersionMax="47" xr10:uidLastSave="{00000000-0000-0000-0000-000000000000}"/>
  <bookViews>
    <workbookView xWindow="5200" yWindow="500" windowWidth="27640" windowHeight="16940" xr2:uid="{9E94D942-D9C4-BC4D-9AD5-99D33BB64A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/>
  <c r="R16" i="1"/>
  <c r="R15" i="1"/>
  <c r="R14" i="1"/>
  <c r="R13" i="1"/>
  <c r="P19" i="1"/>
  <c r="P18" i="1"/>
  <c r="P17" i="1"/>
  <c r="P16" i="1"/>
  <c r="P15" i="1"/>
  <c r="P14" i="1"/>
  <c r="P13" i="1"/>
  <c r="N19" i="1"/>
  <c r="N18" i="1"/>
  <c r="N17" i="1"/>
  <c r="N16" i="1"/>
  <c r="N15" i="1"/>
  <c r="N14" i="1"/>
  <c r="N13" i="1"/>
  <c r="L19" i="1"/>
  <c r="L18" i="1"/>
  <c r="L17" i="1"/>
  <c r="L16" i="1"/>
  <c r="L15" i="1"/>
  <c r="L14" i="1"/>
  <c r="L13" i="1"/>
  <c r="J19" i="1"/>
  <c r="J18" i="1"/>
  <c r="J17" i="1"/>
  <c r="J16" i="1"/>
  <c r="J15" i="1"/>
  <c r="J14" i="1"/>
  <c r="J13" i="1"/>
  <c r="H19" i="1"/>
  <c r="H18" i="1"/>
  <c r="H17" i="1"/>
  <c r="H16" i="1"/>
  <c r="H15" i="1"/>
  <c r="H14" i="1"/>
  <c r="H13" i="1"/>
  <c r="F19" i="1"/>
  <c r="F18" i="1"/>
  <c r="F17" i="1"/>
  <c r="F16" i="1"/>
  <c r="F15" i="1"/>
  <c r="F14" i="1"/>
  <c r="F13" i="1"/>
  <c r="D14" i="1"/>
  <c r="D15" i="1"/>
  <c r="D16" i="1"/>
  <c r="D17" i="1"/>
  <c r="D18" i="1"/>
  <c r="D19" i="1"/>
  <c r="D13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K28" i="1"/>
  <c r="J28" i="1"/>
  <c r="I28" i="1"/>
  <c r="H28" i="1"/>
  <c r="G28" i="1"/>
  <c r="F28" i="1"/>
  <c r="E28" i="1"/>
  <c r="D28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<sst xmlns="http://schemas.openxmlformats.org/spreadsheetml/2006/main" count="22" uniqueCount="13">
  <si>
    <t>Total</t>
  </si>
  <si>
    <t>Year</t>
  </si>
  <si>
    <t xml:space="preserve">% increase </t>
  </si>
  <si>
    <t>2024 to 2023</t>
  </si>
  <si>
    <t>2024 to 2022</t>
  </si>
  <si>
    <t>2024 to 2021</t>
  </si>
  <si>
    <t>2024 to 2020</t>
  </si>
  <si>
    <t>2024 to 2019</t>
  </si>
  <si>
    <t>2024 to 2018</t>
  </si>
  <si>
    <t>%</t>
  </si>
  <si>
    <t>Grade Boundaries</t>
  </si>
  <si>
    <t>% Required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</si>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</sst>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A13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A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B454-0892-DC4F-BA27-0CF2A72B702F}">
  <dimension ref="A1:S28"/>
  <sheetViews>
    <sheetView tabSelected="1" workbookViewId="0">
      <selection activeCell="N36" sqref="N36"/>
    </sheetView>
  </sheetViews>
  <sheetFormatPr baseColWidth="10" defaultRowHeight="16" x14ac:dyDescent="0.2"/>
  <cols>
    <col min="1" max="1" width="11.5" bestFit="1" customWidth="1"/>
    <col min="2" max="2" width="11.5" style="1" bestFit="1" customWidth="1"/>
    <col min="3" max="11" width="10.83203125" style="1"/>
  </cols>
  <sheetData>
    <row r="1" spans="1:19" ht="22" x14ac:dyDescent="0.3">
      <c r="A1" s="14" t="s">
        <v>10</v>
      </c>
    </row>
    <row r="2" spans="1:19" x14ac:dyDescent="0.2">
      <c r="A2" s="5" t="s">
        <v>1</v>
      </c>
      <c r="B2" s="6" t="s">
        <v>0</v>
      </c>
      <c r="C2" s="6">
        <v>9</v>
      </c>
      <c r="D2" s="6">
        <v>8</v>
      </c>
      <c r="E2" s="6">
        <v>7</v>
      </c>
      <c r="F2" s="6">
        <v>6</v>
      </c>
      <c r="G2" s="6">
        <v>5</v>
      </c>
      <c r="H2" s="6">
        <v>4</v>
      </c>
      <c r="I2" s="6">
        <v>3</v>
      </c>
      <c r="J2" s="6">
        <v>2</v>
      </c>
      <c r="K2" s="6">
        <v>1</v>
      </c>
    </row>
    <row r="3" spans="1:19" x14ac:dyDescent="0.2">
      <c r="A3" s="3">
        <v>2018</v>
      </c>
      <c r="B3" s="4">
        <v>252</v>
      </c>
      <c r="C3" s="4">
        <v>183</v>
      </c>
      <c r="D3" s="4">
        <v>163</v>
      </c>
      <c r="E3" s="4">
        <v>144</v>
      </c>
      <c r="F3" s="4">
        <v>125</v>
      </c>
      <c r="G3" s="4">
        <v>107</v>
      </c>
      <c r="H3" s="4">
        <v>89</v>
      </c>
      <c r="I3" s="4">
        <v>65</v>
      </c>
      <c r="J3" s="4">
        <v>42</v>
      </c>
      <c r="K3" s="4">
        <v>19</v>
      </c>
    </row>
    <row r="4" spans="1:19" x14ac:dyDescent="0.2">
      <c r="A4" s="3">
        <v>2019</v>
      </c>
      <c r="B4" s="4">
        <v>252</v>
      </c>
      <c r="C4" s="4">
        <v>184</v>
      </c>
      <c r="D4" s="4">
        <v>165</v>
      </c>
      <c r="E4" s="4">
        <v>147</v>
      </c>
      <c r="F4" s="4">
        <v>129</v>
      </c>
      <c r="G4" s="4">
        <v>112</v>
      </c>
      <c r="H4" s="4">
        <v>95</v>
      </c>
      <c r="I4" s="4">
        <v>69</v>
      </c>
      <c r="J4" s="4">
        <v>44</v>
      </c>
      <c r="K4" s="4">
        <v>19</v>
      </c>
    </row>
    <row r="5" spans="1:19" x14ac:dyDescent="0.2">
      <c r="A5" s="3">
        <v>2020</v>
      </c>
      <c r="B5" s="4">
        <v>252</v>
      </c>
      <c r="C5" s="4">
        <v>175</v>
      </c>
      <c r="D5" s="4">
        <v>157</v>
      </c>
      <c r="E5" s="4">
        <v>139</v>
      </c>
      <c r="F5" s="4">
        <v>120</v>
      </c>
      <c r="G5" s="4">
        <v>101</v>
      </c>
      <c r="H5" s="4">
        <v>82</v>
      </c>
      <c r="I5" s="4">
        <v>60</v>
      </c>
      <c r="J5" s="4">
        <v>38</v>
      </c>
      <c r="K5" s="4">
        <v>17</v>
      </c>
    </row>
    <row r="6" spans="1:19" x14ac:dyDescent="0.2">
      <c r="A6" s="3">
        <v>2021</v>
      </c>
      <c r="B6" s="4">
        <v>252</v>
      </c>
      <c r="C6" s="4">
        <v>172</v>
      </c>
      <c r="D6" s="4">
        <v>153</v>
      </c>
      <c r="E6" s="4">
        <v>135</v>
      </c>
      <c r="F6" s="4">
        <v>116</v>
      </c>
      <c r="G6" s="4">
        <v>98</v>
      </c>
      <c r="H6" s="4">
        <v>80</v>
      </c>
      <c r="I6" s="4">
        <v>59</v>
      </c>
      <c r="J6" s="4">
        <v>38</v>
      </c>
      <c r="K6" s="4">
        <v>17</v>
      </c>
    </row>
    <row r="7" spans="1:19" x14ac:dyDescent="0.2">
      <c r="A7" s="3">
        <v>2022</v>
      </c>
      <c r="B7" s="4">
        <v>252</v>
      </c>
      <c r="C7" s="4">
        <v>193</v>
      </c>
      <c r="D7" s="4">
        <v>173</v>
      </c>
      <c r="E7" s="4">
        <v>154</v>
      </c>
      <c r="F7" s="4">
        <v>134</v>
      </c>
      <c r="G7" s="4">
        <v>114</v>
      </c>
      <c r="H7" s="4">
        <v>94</v>
      </c>
      <c r="I7" s="4">
        <v>68</v>
      </c>
      <c r="J7" s="4">
        <v>42</v>
      </c>
      <c r="K7" s="4">
        <v>17</v>
      </c>
    </row>
    <row r="8" spans="1:19" x14ac:dyDescent="0.2">
      <c r="A8" s="3">
        <v>2023</v>
      </c>
      <c r="B8" s="4">
        <v>252</v>
      </c>
      <c r="C8" s="4">
        <v>189</v>
      </c>
      <c r="D8" s="4">
        <v>170</v>
      </c>
      <c r="E8" s="4">
        <v>151</v>
      </c>
      <c r="F8" s="4">
        <v>133</v>
      </c>
      <c r="G8" s="4">
        <v>115</v>
      </c>
      <c r="H8" s="4">
        <v>97</v>
      </c>
      <c r="I8" s="4">
        <v>70</v>
      </c>
      <c r="J8" s="4">
        <v>43</v>
      </c>
      <c r="K8" s="4">
        <v>17</v>
      </c>
    </row>
    <row r="9" spans="1:19" x14ac:dyDescent="0.2">
      <c r="A9" s="3">
        <v>2024</v>
      </c>
      <c r="B9" s="4">
        <v>252</v>
      </c>
      <c r="C9" s="4">
        <v>202</v>
      </c>
      <c r="D9" s="4">
        <v>182</v>
      </c>
      <c r="E9" s="4">
        <v>162</v>
      </c>
      <c r="F9" s="4">
        <v>142</v>
      </c>
      <c r="G9" s="4">
        <v>123</v>
      </c>
      <c r="H9" s="4">
        <v>104</v>
      </c>
      <c r="I9" s="4">
        <v>76</v>
      </c>
      <c r="J9" s="4">
        <v>48</v>
      </c>
      <c r="K9" s="4">
        <v>20</v>
      </c>
    </row>
    <row r="10" spans="1:19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9" ht="22" x14ac:dyDescent="0.3">
      <c r="A11" s="15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9" x14ac:dyDescent="0.2">
      <c r="A12" s="5" t="s">
        <v>1</v>
      </c>
      <c r="B12" s="6" t="s">
        <v>0</v>
      </c>
      <c r="C12" s="6">
        <v>9</v>
      </c>
      <c r="D12" s="12" t="s">
        <v>9</v>
      </c>
      <c r="E12" s="10">
        <v>8</v>
      </c>
      <c r="F12" s="12" t="s">
        <v>9</v>
      </c>
      <c r="G12" s="10">
        <v>7</v>
      </c>
      <c r="H12" s="12" t="s">
        <v>9</v>
      </c>
      <c r="I12" s="10">
        <v>6</v>
      </c>
      <c r="J12" s="12" t="s">
        <v>9</v>
      </c>
      <c r="K12" s="10">
        <v>5</v>
      </c>
      <c r="L12" s="12" t="s">
        <v>9</v>
      </c>
      <c r="M12" s="10">
        <v>4</v>
      </c>
      <c r="N12" s="12" t="s">
        <v>9</v>
      </c>
      <c r="O12" s="10">
        <v>3</v>
      </c>
      <c r="P12" s="12" t="s">
        <v>9</v>
      </c>
      <c r="Q12" s="10">
        <v>2</v>
      </c>
      <c r="R12" s="12" t="s">
        <v>9</v>
      </c>
      <c r="S12" s="10">
        <v>1</v>
      </c>
    </row>
    <row r="13" spans="1:19" x14ac:dyDescent="0.2">
      <c r="A13" s="3">
        <v>2018</v>
      </c>
      <c r="B13" s="4">
        <v>252</v>
      </c>
      <c r="C13" s="4">
        <v>183</v>
      </c>
      <c r="D13" s="13">
        <f>C13/$B$13*100</f>
        <v>72.61904761904762</v>
      </c>
      <c r="E13" s="11">
        <v>163</v>
      </c>
      <c r="F13" s="13">
        <f>E13/$B$13*100</f>
        <v>64.682539682539684</v>
      </c>
      <c r="G13" s="11">
        <v>144</v>
      </c>
      <c r="H13" s="13">
        <f>G13/$B$13*100</f>
        <v>57.142857142857139</v>
      </c>
      <c r="I13" s="11">
        <v>125</v>
      </c>
      <c r="J13" s="13">
        <f>I13/$B$13*100</f>
        <v>49.603174603174608</v>
      </c>
      <c r="K13" s="11">
        <v>107</v>
      </c>
      <c r="L13" s="13">
        <f>K13/$B$13*100</f>
        <v>42.460317460317462</v>
      </c>
      <c r="M13" s="11">
        <v>89</v>
      </c>
      <c r="N13" s="13">
        <f>M13/$B$13*100</f>
        <v>35.317460317460316</v>
      </c>
      <c r="O13" s="11">
        <v>65</v>
      </c>
      <c r="P13" s="13">
        <f>O13/$B$13*100</f>
        <v>25.793650793650798</v>
      </c>
      <c r="Q13" s="11">
        <v>42</v>
      </c>
      <c r="R13" s="13">
        <f>Q13/$B$13*100</f>
        <v>16.666666666666664</v>
      </c>
      <c r="S13" s="11">
        <v>19</v>
      </c>
    </row>
    <row r="14" spans="1:19" x14ac:dyDescent="0.2">
      <c r="A14" s="3">
        <v>2019</v>
      </c>
      <c r="B14" s="4">
        <v>252</v>
      </c>
      <c r="C14" s="4">
        <v>184</v>
      </c>
      <c r="D14" s="13">
        <f t="shared" ref="D14:F19" si="0">C14/$B$13*100</f>
        <v>73.015873015873012</v>
      </c>
      <c r="E14" s="11">
        <v>165</v>
      </c>
      <c r="F14" s="13">
        <f t="shared" si="0"/>
        <v>65.476190476190482</v>
      </c>
      <c r="G14" s="11">
        <v>147</v>
      </c>
      <c r="H14" s="13">
        <f t="shared" ref="H14" si="1">G14/$B$13*100</f>
        <v>58.333333333333336</v>
      </c>
      <c r="I14" s="11">
        <v>129</v>
      </c>
      <c r="J14" s="13">
        <f t="shared" ref="J14" si="2">I14/$B$13*100</f>
        <v>51.19047619047619</v>
      </c>
      <c r="K14" s="11">
        <v>112</v>
      </c>
      <c r="L14" s="13">
        <f t="shared" ref="L14" si="3">K14/$B$13*100</f>
        <v>44.444444444444443</v>
      </c>
      <c r="M14" s="11">
        <v>95</v>
      </c>
      <c r="N14" s="13">
        <f t="shared" ref="N14" si="4">M14/$B$13*100</f>
        <v>37.698412698412696</v>
      </c>
      <c r="O14" s="11">
        <v>69</v>
      </c>
      <c r="P14" s="13">
        <f t="shared" ref="P14" si="5">O14/$B$13*100</f>
        <v>27.380952380952383</v>
      </c>
      <c r="Q14" s="11">
        <v>44</v>
      </c>
      <c r="R14" s="13">
        <f t="shared" ref="R14" si="6">Q14/$B$13*100</f>
        <v>17.460317460317459</v>
      </c>
      <c r="S14" s="11">
        <v>19</v>
      </c>
    </row>
    <row r="15" spans="1:19" x14ac:dyDescent="0.2">
      <c r="A15" s="3">
        <v>2020</v>
      </c>
      <c r="B15" s="4">
        <v>252</v>
      </c>
      <c r="C15" s="4">
        <v>175</v>
      </c>
      <c r="D15" s="13">
        <f t="shared" si="0"/>
        <v>69.444444444444443</v>
      </c>
      <c r="E15" s="11">
        <v>157</v>
      </c>
      <c r="F15" s="13">
        <f t="shared" si="0"/>
        <v>62.301587301587304</v>
      </c>
      <c r="G15" s="11">
        <v>139</v>
      </c>
      <c r="H15" s="13">
        <f t="shared" ref="H15" si="7">G15/$B$13*100</f>
        <v>55.158730158730165</v>
      </c>
      <c r="I15" s="11">
        <v>120</v>
      </c>
      <c r="J15" s="13">
        <f t="shared" ref="J15" si="8">I15/$B$13*100</f>
        <v>47.619047619047613</v>
      </c>
      <c r="K15" s="11">
        <v>101</v>
      </c>
      <c r="L15" s="13">
        <f t="shared" ref="L15" si="9">K15/$B$13*100</f>
        <v>40.079365079365083</v>
      </c>
      <c r="M15" s="11">
        <v>82</v>
      </c>
      <c r="N15" s="13">
        <f t="shared" ref="N15" si="10">M15/$B$13*100</f>
        <v>32.539682539682538</v>
      </c>
      <c r="O15" s="11">
        <v>60</v>
      </c>
      <c r="P15" s="13">
        <f t="shared" ref="P15" si="11">O15/$B$13*100</f>
        <v>23.809523809523807</v>
      </c>
      <c r="Q15" s="11">
        <v>38</v>
      </c>
      <c r="R15" s="13">
        <f t="shared" ref="R15" si="12">Q15/$B$13*100</f>
        <v>15.079365079365079</v>
      </c>
      <c r="S15" s="11">
        <v>17</v>
      </c>
    </row>
    <row r="16" spans="1:19" x14ac:dyDescent="0.2">
      <c r="A16" s="3">
        <v>2021</v>
      </c>
      <c r="B16" s="4">
        <v>252</v>
      </c>
      <c r="C16" s="4">
        <v>172</v>
      </c>
      <c r="D16" s="13">
        <f t="shared" si="0"/>
        <v>68.253968253968253</v>
      </c>
      <c r="E16" s="11">
        <v>153</v>
      </c>
      <c r="F16" s="13">
        <f t="shared" si="0"/>
        <v>60.714285714285708</v>
      </c>
      <c r="G16" s="11">
        <v>135</v>
      </c>
      <c r="H16" s="13">
        <f t="shared" ref="H16" si="13">G16/$B$13*100</f>
        <v>53.571428571428569</v>
      </c>
      <c r="I16" s="11">
        <v>116</v>
      </c>
      <c r="J16" s="13">
        <f t="shared" ref="J16" si="14">I16/$B$13*100</f>
        <v>46.031746031746032</v>
      </c>
      <c r="K16" s="11">
        <v>98</v>
      </c>
      <c r="L16" s="13">
        <f t="shared" ref="L16" si="15">K16/$B$13*100</f>
        <v>38.888888888888893</v>
      </c>
      <c r="M16" s="11">
        <v>80</v>
      </c>
      <c r="N16" s="13">
        <f t="shared" ref="N16" si="16">M16/$B$13*100</f>
        <v>31.746031746031743</v>
      </c>
      <c r="O16" s="11">
        <v>59</v>
      </c>
      <c r="P16" s="13">
        <f t="shared" ref="P16" si="17">O16/$B$13*100</f>
        <v>23.412698412698411</v>
      </c>
      <c r="Q16" s="11">
        <v>38</v>
      </c>
      <c r="R16" s="13">
        <f t="shared" ref="R16" si="18">Q16/$B$13*100</f>
        <v>15.079365079365079</v>
      </c>
      <c r="S16" s="11">
        <v>17</v>
      </c>
    </row>
    <row r="17" spans="1:19" x14ac:dyDescent="0.2">
      <c r="A17" s="3">
        <v>2022</v>
      </c>
      <c r="B17" s="4">
        <v>252</v>
      </c>
      <c r="C17" s="4">
        <v>193</v>
      </c>
      <c r="D17" s="13">
        <f t="shared" si="0"/>
        <v>76.587301587301596</v>
      </c>
      <c r="E17" s="11">
        <v>173</v>
      </c>
      <c r="F17" s="13">
        <f t="shared" si="0"/>
        <v>68.650793650793645</v>
      </c>
      <c r="G17" s="11">
        <v>154</v>
      </c>
      <c r="H17" s="13">
        <f t="shared" ref="H17" si="19">G17/$B$13*100</f>
        <v>61.111111111111114</v>
      </c>
      <c r="I17" s="11">
        <v>134</v>
      </c>
      <c r="J17" s="13">
        <f t="shared" ref="J17" si="20">I17/$B$13*100</f>
        <v>53.174603174603178</v>
      </c>
      <c r="K17" s="11">
        <v>114</v>
      </c>
      <c r="L17" s="13">
        <f t="shared" ref="L17" si="21">K17/$B$13*100</f>
        <v>45.238095238095241</v>
      </c>
      <c r="M17" s="11">
        <v>94</v>
      </c>
      <c r="N17" s="13">
        <f t="shared" ref="N17" si="22">M17/$B$13*100</f>
        <v>37.301587301587304</v>
      </c>
      <c r="O17" s="11">
        <v>68</v>
      </c>
      <c r="P17" s="13">
        <f t="shared" ref="P17" si="23">O17/$B$13*100</f>
        <v>26.984126984126984</v>
      </c>
      <c r="Q17" s="11">
        <v>42</v>
      </c>
      <c r="R17" s="13">
        <f t="shared" ref="R17" si="24">Q17/$B$13*100</f>
        <v>16.666666666666664</v>
      </c>
      <c r="S17" s="11">
        <v>17</v>
      </c>
    </row>
    <row r="18" spans="1:19" x14ac:dyDescent="0.2">
      <c r="A18" s="3">
        <v>2023</v>
      </c>
      <c r="B18" s="4">
        <v>252</v>
      </c>
      <c r="C18" s="4">
        <v>189</v>
      </c>
      <c r="D18" s="13">
        <f t="shared" si="0"/>
        <v>75</v>
      </c>
      <c r="E18" s="11">
        <v>170</v>
      </c>
      <c r="F18" s="13">
        <f t="shared" si="0"/>
        <v>67.460317460317469</v>
      </c>
      <c r="G18" s="11">
        <v>151</v>
      </c>
      <c r="H18" s="13">
        <f t="shared" ref="H18" si="25">G18/$B$13*100</f>
        <v>59.920634920634917</v>
      </c>
      <c r="I18" s="11">
        <v>133</v>
      </c>
      <c r="J18" s="13">
        <f t="shared" ref="J18" si="26">I18/$B$13*100</f>
        <v>52.777777777777779</v>
      </c>
      <c r="K18" s="11">
        <v>115</v>
      </c>
      <c r="L18" s="13">
        <f t="shared" ref="L18" si="27">K18/$B$13*100</f>
        <v>45.634920634920633</v>
      </c>
      <c r="M18" s="11">
        <v>97</v>
      </c>
      <c r="N18" s="13">
        <f t="shared" ref="N18" si="28">M18/$B$13*100</f>
        <v>38.492063492063494</v>
      </c>
      <c r="O18" s="11">
        <v>70</v>
      </c>
      <c r="P18" s="13">
        <f t="shared" ref="P18" si="29">O18/$B$13*100</f>
        <v>27.777777777777779</v>
      </c>
      <c r="Q18" s="11">
        <v>43</v>
      </c>
      <c r="R18" s="13">
        <f t="shared" ref="R18" si="30">Q18/$B$13*100</f>
        <v>17.063492063492063</v>
      </c>
      <c r="S18" s="11">
        <v>17</v>
      </c>
    </row>
    <row r="19" spans="1:19" x14ac:dyDescent="0.2">
      <c r="A19" s="3">
        <v>2024</v>
      </c>
      <c r="B19" s="4">
        <v>252</v>
      </c>
      <c r="C19" s="4">
        <v>202</v>
      </c>
      <c r="D19" s="13">
        <f t="shared" si="0"/>
        <v>80.158730158730165</v>
      </c>
      <c r="E19" s="11">
        <v>182</v>
      </c>
      <c r="F19" s="13">
        <f t="shared" si="0"/>
        <v>72.222222222222214</v>
      </c>
      <c r="G19" s="11">
        <v>162</v>
      </c>
      <c r="H19" s="13">
        <f t="shared" ref="H19" si="31">G19/$B$13*100</f>
        <v>64.285714285714292</v>
      </c>
      <c r="I19" s="11">
        <v>142</v>
      </c>
      <c r="J19" s="13">
        <f t="shared" ref="J19" si="32">I19/$B$13*100</f>
        <v>56.349206349206348</v>
      </c>
      <c r="K19" s="11">
        <v>123</v>
      </c>
      <c r="L19" s="13">
        <f t="shared" ref="L19" si="33">K19/$B$13*100</f>
        <v>48.80952380952381</v>
      </c>
      <c r="M19" s="11">
        <v>104</v>
      </c>
      <c r="N19" s="13">
        <f t="shared" ref="N19" si="34">M19/$B$13*100</f>
        <v>41.269841269841265</v>
      </c>
      <c r="O19" s="11">
        <v>76</v>
      </c>
      <c r="P19" s="13">
        <f t="shared" ref="P19" si="35">O19/$B$13*100</f>
        <v>30.158730158730158</v>
      </c>
      <c r="Q19" s="11">
        <v>48</v>
      </c>
      <c r="R19" s="13">
        <f t="shared" ref="R19" si="36">Q19/$B$13*100</f>
        <v>19.047619047619047</v>
      </c>
      <c r="S19" s="11">
        <v>20</v>
      </c>
    </row>
    <row r="20" spans="1:19" x14ac:dyDescent="0.2">
      <c r="A20" s="17"/>
      <c r="B20" s="18"/>
      <c r="C20" s="18"/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16"/>
    </row>
    <row r="21" spans="1:19" ht="22" x14ac:dyDescent="0.3">
      <c r="A21" s="15" t="s">
        <v>12</v>
      </c>
    </row>
    <row r="22" spans="1:19" x14ac:dyDescent="0.2">
      <c r="B22" s="2" t="s">
        <v>2</v>
      </c>
      <c r="C22" s="6">
        <v>9</v>
      </c>
      <c r="D22" s="6">
        <v>8</v>
      </c>
      <c r="E22" s="6">
        <v>7</v>
      </c>
      <c r="F22" s="6">
        <v>6</v>
      </c>
      <c r="G22" s="6">
        <v>5</v>
      </c>
      <c r="H22" s="6">
        <v>4</v>
      </c>
      <c r="I22" s="6">
        <v>3</v>
      </c>
      <c r="J22" s="6">
        <v>2</v>
      </c>
      <c r="K22" s="6">
        <v>1</v>
      </c>
    </row>
    <row r="23" spans="1:19" x14ac:dyDescent="0.2">
      <c r="B23" s="3" t="s">
        <v>8</v>
      </c>
      <c r="C23" s="7">
        <f>(($C$9-C3)/C3)*100</f>
        <v>10.382513661202186</v>
      </c>
      <c r="D23" s="7">
        <f>(($D$9-D3)/D3)*100</f>
        <v>11.656441717791409</v>
      </c>
      <c r="E23" s="7">
        <f>(($E$9-E3)/E3)*100</f>
        <v>12.5</v>
      </c>
      <c r="F23" s="7">
        <f>(($F$9-F3)/F3)*100</f>
        <v>13.600000000000001</v>
      </c>
      <c r="G23" s="7">
        <f>(($G$9-G3)/G3)*100</f>
        <v>14.953271028037381</v>
      </c>
      <c r="H23" s="7">
        <f>(($H$9-H3)/H3)*100</f>
        <v>16.853932584269664</v>
      </c>
      <c r="I23" s="7">
        <f>(($I$9-I3)/I3)*100</f>
        <v>16.923076923076923</v>
      </c>
      <c r="J23" s="7">
        <f>(($J$9-J3)/J3)*100</f>
        <v>14.285714285714285</v>
      </c>
      <c r="K23" s="7">
        <f>(($K$9-K3)/K3)*100</f>
        <v>5.2631578947368416</v>
      </c>
    </row>
    <row r="24" spans="1:19" x14ac:dyDescent="0.2">
      <c r="B24" s="3" t="s">
        <v>7</v>
      </c>
      <c r="C24" s="7">
        <f>(($C$9-C4)/C4)*100</f>
        <v>9.7826086956521738</v>
      </c>
      <c r="D24" s="7">
        <f>(($D$9-D4)/D4)*100</f>
        <v>10.303030303030303</v>
      </c>
      <c r="E24" s="7">
        <f>(($E$9-E4)/E4)*100</f>
        <v>10.204081632653061</v>
      </c>
      <c r="F24" s="7">
        <f>(($F$9-F4)/F4)*100</f>
        <v>10.077519379844961</v>
      </c>
      <c r="G24" s="7">
        <f>(($G$9-G4)/G4)*100</f>
        <v>9.8214285714285712</v>
      </c>
      <c r="H24" s="7">
        <f>(($H$9-H4)/H4)*100</f>
        <v>9.4736842105263168</v>
      </c>
      <c r="I24" s="7">
        <f>(($I$9-I4)/I4)*100</f>
        <v>10.144927536231885</v>
      </c>
      <c r="J24" s="7">
        <f>(($J$9-J4)/J4)*100</f>
        <v>9.0909090909090917</v>
      </c>
      <c r="K24" s="7">
        <f>(($K$9-K4)/K4)*100</f>
        <v>5.2631578947368416</v>
      </c>
    </row>
    <row r="25" spans="1:19" x14ac:dyDescent="0.2">
      <c r="B25" s="3" t="s">
        <v>6</v>
      </c>
      <c r="C25" s="7">
        <f>(($C$9-C5)/C5)*100</f>
        <v>15.428571428571427</v>
      </c>
      <c r="D25" s="7">
        <f>(($D$9-D5)/D5)*100</f>
        <v>15.923566878980891</v>
      </c>
      <c r="E25" s="7">
        <f>(($E$9-E5)/E5)*100</f>
        <v>16.546762589928058</v>
      </c>
      <c r="F25" s="7">
        <f>(($F$9-F5)/F5)*100</f>
        <v>18.333333333333332</v>
      </c>
      <c r="G25" s="7">
        <f>(($G$9-G5)/G5)*100</f>
        <v>21.782178217821784</v>
      </c>
      <c r="H25" s="7">
        <f>(($H$9-H5)/H5)*100</f>
        <v>26.829268292682929</v>
      </c>
      <c r="I25" s="7">
        <f>(($I$9-I5)/I5)*100</f>
        <v>26.666666666666668</v>
      </c>
      <c r="J25" s="7">
        <f>(($J$9-J5)/J5)*100</f>
        <v>26.315789473684209</v>
      </c>
      <c r="K25" s="7">
        <f>(($K$9-K5)/K5)*100</f>
        <v>17.647058823529413</v>
      </c>
    </row>
    <row r="26" spans="1:19" x14ac:dyDescent="0.2">
      <c r="B26" s="3" t="s">
        <v>5</v>
      </c>
      <c r="C26" s="7">
        <f>(($C$9-C6)/C6)*100</f>
        <v>17.441860465116278</v>
      </c>
      <c r="D26" s="7">
        <f>(($D$9-D6)/D6)*100</f>
        <v>18.954248366013072</v>
      </c>
      <c r="E26" s="7">
        <f>(($E$9-E6)/E6)*100</f>
        <v>20</v>
      </c>
      <c r="F26" s="7">
        <f>(($F$9-F6)/F6)*100</f>
        <v>22.413793103448278</v>
      </c>
      <c r="G26" s="7">
        <f>(($G$9-G6)/G6)*100</f>
        <v>25.510204081632654</v>
      </c>
      <c r="H26" s="7">
        <f>(($H$9-H6)/H6)*100</f>
        <v>30</v>
      </c>
      <c r="I26" s="7">
        <f>(($I$9-I6)/I6)*100</f>
        <v>28.8135593220339</v>
      </c>
      <c r="J26" s="7">
        <f>(($J$9-J6)/J6)*100</f>
        <v>26.315789473684209</v>
      </c>
      <c r="K26" s="7">
        <f>(($K$9-K6)/K6)*100</f>
        <v>17.647058823529413</v>
      </c>
    </row>
    <row r="27" spans="1:19" x14ac:dyDescent="0.2">
      <c r="B27" s="3" t="s">
        <v>4</v>
      </c>
      <c r="C27" s="7">
        <f>(($C$9-C7)/C7)*100</f>
        <v>4.6632124352331603</v>
      </c>
      <c r="D27" s="7">
        <f>(($D$9-D7)/D7)*100</f>
        <v>5.202312138728324</v>
      </c>
      <c r="E27" s="7">
        <f>(($E$9-E7)/E7)*100</f>
        <v>5.1948051948051948</v>
      </c>
      <c r="F27" s="7">
        <f>(($F$9-F7)/F7)*100</f>
        <v>5.9701492537313428</v>
      </c>
      <c r="G27" s="7">
        <f>(($G$9-G7)/G7)*100</f>
        <v>7.8947368421052628</v>
      </c>
      <c r="H27" s="7">
        <f>(($H$9-H7)/H7)*100</f>
        <v>10.638297872340425</v>
      </c>
      <c r="I27" s="7">
        <f>(($I$9-I7)/I7)*100</f>
        <v>11.76470588235294</v>
      </c>
      <c r="J27" s="7">
        <f>(($J$9-J7)/J7)*100</f>
        <v>14.285714285714285</v>
      </c>
      <c r="K27" s="7">
        <f>(($K$9-K7)/K7)*100</f>
        <v>17.647058823529413</v>
      </c>
    </row>
    <row r="28" spans="1:19" x14ac:dyDescent="0.2">
      <c r="B28" s="3" t="s">
        <v>3</v>
      </c>
      <c r="C28" s="7">
        <f>(($C$9-C8)/C8)*100</f>
        <v>6.8783068783068781</v>
      </c>
      <c r="D28" s="7">
        <f>(($D$9-D8)/D8)*100</f>
        <v>7.0588235294117645</v>
      </c>
      <c r="E28" s="7">
        <f>(($E$9-E8)/E8)*100</f>
        <v>7.2847682119205297</v>
      </c>
      <c r="F28" s="7">
        <f>(($F$9-F8)/F8)*100</f>
        <v>6.7669172932330826</v>
      </c>
      <c r="G28" s="7">
        <f>(($G$9-G8)/G8)*100</f>
        <v>6.9565217391304346</v>
      </c>
      <c r="H28" s="7">
        <f>(($H$9-H8)/H8)*100</f>
        <v>7.216494845360824</v>
      </c>
      <c r="I28" s="7">
        <f>(($I$9-I8)/I8)*100</f>
        <v>8.5714285714285712</v>
      </c>
      <c r="J28" s="7">
        <f>(($J$9-J8)/J8)*100</f>
        <v>11.627906976744185</v>
      </c>
      <c r="K28" s="7">
        <f>(($K$9-K8)/K8)*100</f>
        <v>17.647058823529413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Bennett - Internet Geography</dc:creator>
  <cp:lastModifiedBy>Anthony Bennett - Internet Geography</cp:lastModifiedBy>
  <dcterms:created xsi:type="dcterms:W3CDTF">2024-08-22T08:55:15Z</dcterms:created>
  <dcterms:modified xsi:type="dcterms:W3CDTF">2024-08-22T09:34:38Z</dcterms:modified>
</cp:coreProperties>
</file>